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331\"/>
    </mc:Choice>
  </mc:AlternateContent>
  <xr:revisionPtr revIDLastSave="0" documentId="13_ncr:1_{E5B52485-DEA5-4E25-96D0-C701651270F1}"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<sst xmlns="http://schemas.openxmlformats.org/spreadsheetml/2006/main" count="447" uniqueCount="324">
  <si>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</si>
  <si>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</si>
  <si>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</si>
  <si>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</si>
  <si>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</si>
  <si>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</si>
  <si>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</si>
  <si>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</si>
  <si>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</si>
  <si>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</si>
  <si>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</si>
  <si>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</si>
  <si>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</si>
  <si>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</si>
  <si>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</si>
  <si>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</si>
  <si>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</si>
  <si>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</si>
  <si>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</si>
  <si>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</si>
  <si>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</si>
  <si>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</si>
  <si>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</si>
  <si>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</si>
  <si>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</si>
  <si>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</si>
  <si>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</si>
  <si>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</si>
  <si>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</si>
  <si>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</si>
  <si>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</si>
  <si>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</si>
  <si>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</si>
  <si>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</si>
  <si>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</si>
  <si>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</si>
  <si>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</si>
  <si>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</si>
  <si>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</si>
  <si>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</si>
  <si>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</si>
  <si>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</si>
  <si>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</si>
  <si>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</si>
  <si>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</si>
  <si>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</si>
  <si>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</si>
  <si>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</si>
  <si>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</si>
  <si>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</si>
  <si>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</si>
  <si>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</si>
  <si>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</si>
  <si>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</si>
  <si>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</si>
  <si>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</si>
  <si>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</si>
  <si>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</si>
  <si>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</si>
  <si>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</si>
  <si>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</si>
  <si>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</si>
  <si>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</si>
  <si>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</si>
  <si>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</si>
  <si>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</si>
  <si>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</si>
  <si>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</si>
  <si>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</si>
  <si>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</si>
  <si>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</si>
  <si>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</si>
  <si>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</si>
  <si>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</si>
  <si>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</si>
  <si>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</si>
  <si>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</si>
  <si>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</si>
  <si>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</si>
  <si>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</si>
  <si>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</si>
  <si>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</si>
  <si>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</si>
  <si>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</si>
  <si>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</si>
  <si>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</si>
  <si>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</si>
  <si>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</si>
  <si>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</si>
  <si>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</si>
  <si>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</si>
  <si>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</si>
  <si>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</si>
  <si>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</si>
  <si>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</si>
  <si>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</si>
  <si>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</si>
  <si>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</si>
  <si>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</si>
  <si>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</si>
  <si>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</si>
  <si>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</si>
  <si>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</si>
  <si>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</si>
  <si>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</si>
  <si>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</si>
  <si>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</si>
  <si>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</si>
  <si>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</si>
  <si>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</si>
  <si>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</si>
  <si>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</si>
  <si>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</si>
  <si>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</si>
  <si>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</si>
  <si>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</si>
  <si>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</si>
  <si>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</si>
  <si>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</si>
  <si>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</si>
  <si>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</si>
  <si>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</si>
  <si>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</si>
  <si>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</si>
  <si>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</si>
  <si>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</si>
  <si>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</si>
  <si>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</si>
  <si>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</si>
  <si>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</si>
  <si>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</si>
  <si>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</si>
  <si>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</si>
  <si>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</si>
  <si>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</si>
  <si>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</si>
  <si>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</si>
  <si>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</si>
  <si>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</si>
  <si>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</si>
  <si>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</si>
  <si>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</si>
  <si>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</si>
  <si>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</si>
  <si>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</si>
  <si>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</si>
  <si>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</si>
  <si>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</si>
  <si>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</si>
  <si>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</si>
  <si>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</si>
  <si>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</si>
  <si>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</si>
  <si>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</si>
  <si>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</si>
  <si>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</si>
  <si>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</si>
  <si>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</si>
  <si>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</si>
  <si>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</si>
  <si>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</si>
  <si>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</si>
  <si>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</si>
  <si>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</si>
  <si>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</si>
  <si>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</si>
  <si>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</si>
  <si>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</si>
  <si>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</si>
  <si>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</si>
  <si>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</si>
  <si>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</si>
  <si>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</si>
  <si>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</si>
  <si>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</si>
  <si>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</si>
  <si>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</si>
  <si>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</si>
  <si>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</si>
  <si>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</si>
  <si>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</si>
  <si>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</si>
  <si>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</si>
  <si>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</si>
  <si>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</si>
  <si>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</si>
  <si>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</si>
  <si>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</si>
  <si>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</si>
  <si>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</si>
  <si>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</si>
  <si>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</si>
  <si>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</si>
  <si>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</si>
  <si>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</si>
  <si>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</si>
  <si>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</si>
  <si>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</si>
  <si>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</si>
  <si>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</si>
  <si>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</si>
  <si>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</si>
  <si>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</si>
  <si>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</si>
  <si>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</si>
  <si>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</si>
  <si>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</si>
  <si>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</si>
  <si>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</si>
  <si>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</si>
  <si>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</si>
  <si>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</si>
  <si>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GRUNDY</t>
  </si>
  <si>
    <t>CNX001</t>
  </si>
  <si>
    <t>MAURY</t>
  </si>
  <si>
    <t>CNX030</t>
  </si>
  <si>
    <t>CNX035</t>
  </si>
  <si>
    <t>SCOTT</t>
  </si>
  <si>
    <t>CNX061</t>
  </si>
  <si>
    <t>DAVIDSON</t>
  </si>
  <si>
    <t>CNX063</t>
  </si>
  <si>
    <t>CLAIBORNE</t>
  </si>
  <si>
    <t>CNX075</t>
  </si>
  <si>
    <t>UNICOI</t>
  </si>
  <si>
    <t>CNX076</t>
  </si>
  <si>
    <t>MONROE</t>
  </si>
  <si>
    <t>CNX077</t>
  </si>
  <si>
    <t>HANCOCK</t>
  </si>
  <si>
    <t>CNX078</t>
  </si>
  <si>
    <t>CHEATHAM</t>
  </si>
  <si>
    <t>CNX079</t>
  </si>
  <si>
    <t>WILLIAMSON</t>
  </si>
  <si>
    <t>CNX080</t>
  </si>
  <si>
    <t>CNX082</t>
  </si>
  <si>
    <t>RUTHERFORD</t>
  </si>
  <si>
    <t>CNX083</t>
  </si>
  <si>
    <t>MORGAN</t>
  </si>
  <si>
    <t>CNX085</t>
  </si>
  <si>
    <t>STEWART</t>
  </si>
  <si>
    <t>CNX087</t>
  </si>
  <si>
    <t>PERRY</t>
  </si>
  <si>
    <t>CNX088</t>
  </si>
  <si>
    <t>CNX089</t>
  </si>
  <si>
    <t>CARROLL</t>
  </si>
  <si>
    <t>CNX091</t>
  </si>
  <si>
    <t>HARDIN</t>
  </si>
  <si>
    <t>CNX092</t>
  </si>
  <si>
    <t>CNX093</t>
  </si>
  <si>
    <t>CNX094</t>
  </si>
  <si>
    <t>JEFFERSON</t>
  </si>
  <si>
    <t>CNX096</t>
  </si>
  <si>
    <t>CNX097</t>
  </si>
  <si>
    <t>HAWKINS</t>
  </si>
  <si>
    <t>CNX098</t>
  </si>
  <si>
    <t>CNX100</t>
  </si>
  <si>
    <t>WASHINGTON</t>
  </si>
  <si>
    <t>CNX102</t>
  </si>
  <si>
    <t>CNX103</t>
  </si>
  <si>
    <t>CNX104</t>
  </si>
  <si>
    <t>CNX105</t>
  </si>
  <si>
    <t>CNX106</t>
  </si>
  <si>
    <t>CNX107</t>
  </si>
  <si>
    <t>CNX108</t>
  </si>
  <si>
    <t>CNX112</t>
  </si>
  <si>
    <t>CROCKETT</t>
  </si>
  <si>
    <t>CNX113</t>
  </si>
  <si>
    <t>CAMPBELL</t>
  </si>
  <si>
    <t>CNX115</t>
  </si>
  <si>
    <t>VAN BUREN</t>
  </si>
  <si>
    <t>CNX116</t>
  </si>
  <si>
    <t>HAMILTON</t>
  </si>
  <si>
    <t>CNX117</t>
  </si>
  <si>
    <t>CNX119</t>
  </si>
  <si>
    <t>CNX120</t>
  </si>
  <si>
    <t>CNX122</t>
  </si>
  <si>
    <t>CNX123</t>
  </si>
  <si>
    <t>WARREN</t>
  </si>
  <si>
    <t>CNX124</t>
  </si>
  <si>
    <t>PUTNAM</t>
  </si>
  <si>
    <t>CNX125</t>
  </si>
  <si>
    <t>WHITE</t>
  </si>
  <si>
    <t>CNX126</t>
  </si>
  <si>
    <t>OVERTON</t>
  </si>
  <si>
    <t>CNX127</t>
  </si>
  <si>
    <t>CNX128</t>
  </si>
  <si>
    <t>CNX129</t>
  </si>
  <si>
    <t>FRANKLIN</t>
  </si>
  <si>
    <t>CNX131</t>
  </si>
  <si>
    <t>CNX133</t>
  </si>
  <si>
    <t>CNX136</t>
  </si>
  <si>
    <t>MONTGOMERY</t>
  </si>
  <si>
    <t>CNX138</t>
  </si>
  <si>
    <t>SHELBY</t>
  </si>
  <si>
    <t>CNX139</t>
  </si>
  <si>
    <t>SULLIVAN</t>
  </si>
  <si>
    <t>CNX140</t>
  </si>
  <si>
    <t>CNX141</t>
  </si>
  <si>
    <t>CNX142</t>
  </si>
  <si>
    <t>CNX144</t>
  </si>
  <si>
    <t>041</t>
  </si>
  <si>
    <t>042</t>
  </si>
  <si>
    <t>043</t>
  </si>
  <si>
    <t>044</t>
  </si>
  <si>
    <t>045</t>
  </si>
  <si>
    <t>046</t>
  </si>
  <si>
    <t>047</t>
  </si>
  <si>
    <t>048</t>
  </si>
  <si>
    <t>049</t>
  </si>
  <si>
    <t>050</t>
  </si>
  <si>
    <t>051</t>
  </si>
  <si>
    <t>052</t>
  </si>
  <si>
    <t>053</t>
  </si>
  <si>
    <t>054</t>
  </si>
  <si>
    <t>055</t>
  </si>
  <si>
    <t>056</t>
  </si>
  <si>
    <t>REGION 1</t>
  </si>
  <si>
    <t>REGION 3</t>
  </si>
  <si>
    <t>REGION 4</t>
  </si>
  <si>
    <t>REGION 2</t>
  </si>
  <si>
    <t>BLOUNT, KNOX</t>
  </si>
  <si>
    <t>COFFEE, FRANKLIN, WARREN</t>
  </si>
  <si>
    <t>HAMILTON, MARION</t>
  </si>
  <si>
    <t>JEFFERSON, SEVIER</t>
  </si>
  <si>
    <t>Revised 3/3/23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</si>
</sst>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45016</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323</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1"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1"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1"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1"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1" x14ac:dyDescent="0.25">
      <c r="A53" s="140"/>
      <c r="B53" s="140"/>
      <c r="C53" s="140"/>
      <c r="D53" s="141" t="str">
        <f>IF(H53="","",VLOOKUP(H53,Z$54:AB$117,2,FALSE))</f>
        <v/>
      </c>
      <c r="E53" s="141"/>
      <c r="F53" s="141"/>
      <c r="G53" s="142"/>
      <c r="H53" s="143"/>
      <c r="I53" s="143"/>
      <c r="J53" s="143"/>
      <c r="K53" s="143"/>
      <c r="L53" s="143"/>
      <c r="M53" s="143"/>
      <c r="N53" s="143"/>
      <c r="O53" s="144" t="str">
        <f>IF(H53="","",VLOOKUP(H53,Z$54:AB$117,3,FALSE))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1" ht="15" customHeight="1" x14ac:dyDescent="0.25">
      <c r="A54" s="140"/>
      <c r="B54" s="140"/>
      <c r="C54" s="140"/>
      <c r="D54" s="141" t="str">
        <f>IF(H54="","",VLOOKUP(H54,Z$54:AB$117,2,FALSE))</f>
        <v/>
      </c>
      <c r="E54" s="141"/>
      <c r="F54" s="141"/>
      <c r="G54" s="142"/>
      <c r="H54" s="143"/>
      <c r="I54" s="143"/>
      <c r="J54" s="143"/>
      <c r="K54" s="143"/>
      <c r="L54" s="143"/>
      <c r="M54" s="143"/>
      <c r="N54" s="143"/>
      <c r="O54" s="144" t="str">
        <f>IF(H54="","",VLOOKUP(H54,Z$54:AB$117,3,FALSE))</f>
        <v/>
      </c>
      <c r="P54" s="141"/>
      <c r="Q54" s="141"/>
      <c r="R54" s="141"/>
      <c r="S54" s="141"/>
      <c r="T54" s="141"/>
      <c r="U54" s="141"/>
      <c r="V54" s="145" t="str">
        <f>IF(H54="","",25)</f>
        <v/>
      </c>
      <c r="W54" s="145"/>
      <c r="X54" s="145"/>
      <c r="Y54" s="145"/>
      <c r="Z54" s="85" t="s">
        <v>213</v>
      </c>
      <c r="AA54" s="85" t="s">
        <v>127</v>
      </c>
      <c r="AB54" s="85" t="s">
        <v>214</v>
      </c>
      <c r="AC54" s="84"/>
      <c r="AD54" s="58" t="s">
        <v>14</v>
      </c>
      <c r="AE54" s="58"/>
      <c r="AF54" s="85">
        <f>B13</f>
        <v>0</v>
      </c>
      <c r="AH54" s="85"/>
      <c r="AJ54" s="85"/>
      <c r="AK54" s="85"/>
      <c r="AL54" s="85"/>
      <c r="AM54" s="85"/>
      <c r="AN54" s="85"/>
      <c r="AO54" s="85"/>
    </row>
    <row r="55" spans="1:41" x14ac:dyDescent="0.25">
      <c r="A55" s="140"/>
      <c r="B55" s="140"/>
      <c r="C55" s="140"/>
      <c r="D55" s="141" t="str">
        <f>IF(H55="","",VLOOKUP(H55,Z$54:AB$117,2,FALSE))</f>
        <v/>
      </c>
      <c r="E55" s="141"/>
      <c r="F55" s="141"/>
      <c r="G55" s="142"/>
      <c r="H55" s="143"/>
      <c r="I55" s="143"/>
      <c r="J55" s="143"/>
      <c r="K55" s="143"/>
      <c r="L55" s="143"/>
      <c r="M55" s="143"/>
      <c r="N55" s="143"/>
      <c r="O55" s="144" t="str">
        <f>IF(H55="","",VLOOKUP(H55,Z$54:AB$117,3,FALSE))</f>
        <v/>
      </c>
      <c r="P55" s="141"/>
      <c r="Q55" s="141"/>
      <c r="R55" s="141"/>
      <c r="S55" s="141"/>
      <c r="T55" s="141"/>
      <c r="U55" s="141"/>
      <c r="V55" s="145" t="str">
        <f t="shared" ref="V55:V79" si="0">IF(H55="","",25)</f>
        <v/>
      </c>
      <c r="W55" s="145"/>
      <c r="X55" s="145"/>
      <c r="Y55" s="145"/>
      <c r="Z55" s="85" t="s">
        <v>215</v>
      </c>
      <c r="AA55" s="85" t="s">
        <v>115</v>
      </c>
      <c r="AB55" s="85" t="s">
        <v>214</v>
      </c>
      <c r="AC55" s="84"/>
      <c r="AD55" s="58" t="s">
        <v>15</v>
      </c>
      <c r="AE55" s="58"/>
      <c r="AF55">
        <f>D29</f>
        <v>0</v>
      </c>
      <c r="AH55" s="85"/>
      <c r="AJ55" s="85"/>
      <c r="AK55" s="85"/>
      <c r="AL55" s="85"/>
      <c r="AM55" s="85"/>
      <c r="AN55" s="85"/>
      <c r="AO55" s="85"/>
    </row>
    <row r="56" spans="1:41" x14ac:dyDescent="0.25">
      <c r="A56" s="140"/>
      <c r="B56" s="140"/>
      <c r="C56" s="140"/>
      <c r="D56" s="141" t="str">
        <f>IF(H56="","",VLOOKUP(H56,Z$54:AB$117,2,FALSE))</f>
        <v/>
      </c>
      <c r="E56" s="141"/>
      <c r="F56" s="141"/>
      <c r="G56" s="142"/>
      <c r="H56" s="143"/>
      <c r="I56" s="143"/>
      <c r="J56" s="143"/>
      <c r="K56" s="143"/>
      <c r="L56" s="143"/>
      <c r="M56" s="143"/>
      <c r="N56" s="143"/>
      <c r="O56" s="144" t="str">
        <f>IF(H56="","",VLOOKUP(H56,Z$54:AB$117,3,FALSE))</f>
        <v/>
      </c>
      <c r="P56" s="141"/>
      <c r="Q56" s="141"/>
      <c r="R56" s="141"/>
      <c r="S56" s="141"/>
      <c r="T56" s="141"/>
      <c r="U56" s="141"/>
      <c r="V56" s="145" t="str">
        <f t="shared" si="0"/>
        <v/>
      </c>
      <c r="W56" s="145"/>
      <c r="X56" s="145"/>
      <c r="Y56" s="145"/>
      <c r="Z56" s="85" t="s">
        <v>216</v>
      </c>
      <c r="AA56" s="85" t="s">
        <v>304</v>
      </c>
      <c r="AB56" s="85" t="s">
        <v>217</v>
      </c>
      <c r="AC56" s="84"/>
      <c r="AD56" s="58" t="s">
        <v>16</v>
      </c>
      <c r="AE56" s="58"/>
      <c r="AF56">
        <f>D31</f>
        <v>0</v>
      </c>
      <c r="AH56" s="85"/>
      <c r="AJ56" s="85"/>
      <c r="AK56" s="85"/>
      <c r="AL56" s="85"/>
      <c r="AM56" s="85"/>
      <c r="AN56" s="85"/>
      <c r="AO56" s="85"/>
    </row>
    <row r="57" spans="1:41" x14ac:dyDescent="0.25">
      <c r="A57" s="140"/>
      <c r="B57" s="140"/>
      <c r="C57" s="140"/>
      <c r="D57" s="141" t="str">
        <f>IF(H57="","",VLOOKUP(H57,Z$54:AB$117,2,FALSE))</f>
        <v/>
      </c>
      <c r="E57" s="141"/>
      <c r="F57" s="141"/>
      <c r="G57" s="142"/>
      <c r="H57" s="143"/>
      <c r="I57" s="143"/>
      <c r="J57" s="143"/>
      <c r="K57" s="143"/>
      <c r="L57" s="143"/>
      <c r="M57" s="143"/>
      <c r="N57" s="143"/>
      <c r="O57" s="144" t="str">
        <f>IF(H57="","",VLOOKUP(H57,Z$54:AB$117,3,FALSE))</f>
        <v/>
      </c>
      <c r="P57" s="141"/>
      <c r="Q57" s="141"/>
      <c r="R57" s="141"/>
      <c r="S57" s="141"/>
      <c r="T57" s="141"/>
      <c r="U57" s="141"/>
      <c r="V57" s="145" t="str">
        <f t="shared" si="0"/>
        <v/>
      </c>
      <c r="W57" s="145"/>
      <c r="X57" s="145"/>
      <c r="Y57" s="145"/>
      <c r="Z57" s="85" t="s">
        <v>218</v>
      </c>
      <c r="AA57" s="85" t="s">
        <v>99</v>
      </c>
      <c r="AB57" s="85" t="s">
        <v>219</v>
      </c>
      <c r="AC57" s="84"/>
      <c r="AD57" s="58" t="s">
        <v>17</v>
      </c>
      <c r="AE57" s="58"/>
      <c r="AF57" t="str">
        <f>B25&amp;C25&amp;D25&amp;"-"&amp;E25&amp;F25&amp;G25&amp;"-"&amp;H25&amp;I25&amp;J25&amp;K25</f>
        <v>--</v>
      </c>
      <c r="AH57" s="85"/>
      <c r="AJ57" s="85"/>
      <c r="AK57" s="85"/>
      <c r="AL57" s="85"/>
      <c r="AM57" s="85"/>
      <c r="AN57" s="85"/>
      <c r="AO57" s="85"/>
    </row>
    <row r="58" spans="1:41" x14ac:dyDescent="0.25">
      <c r="A58" s="140"/>
      <c r="B58" s="140"/>
      <c r="C58" s="140"/>
      <c r="D58" s="141" t="str">
        <f>IF(H58="","",VLOOKUP(H58,Z$54:AB$117,2,FALSE))</f>
        <v/>
      </c>
      <c r="E58" s="141"/>
      <c r="F58" s="141"/>
      <c r="G58" s="142"/>
      <c r="H58" s="143"/>
      <c r="I58" s="143"/>
      <c r="J58" s="143"/>
      <c r="K58" s="143"/>
      <c r="L58" s="143"/>
      <c r="M58" s="143"/>
      <c r="N58" s="143"/>
      <c r="O58" s="144" t="str">
        <f>IF(H58="","",VLOOKUP(H58,Z$54:AB$117,3,FALSE))</f>
        <v/>
      </c>
      <c r="P58" s="141"/>
      <c r="Q58" s="141"/>
      <c r="R58" s="141"/>
      <c r="S58" s="141"/>
      <c r="T58" s="141"/>
      <c r="U58" s="141"/>
      <c r="V58" s="145" t="str">
        <f t="shared" si="0"/>
        <v/>
      </c>
      <c r="W58" s="145"/>
      <c r="X58" s="145"/>
      <c r="Y58" s="145"/>
      <c r="Z58" s="85" t="s">
        <v>220</v>
      </c>
      <c r="AA58" s="85" t="s">
        <v>102</v>
      </c>
      <c r="AB58" s="85" t="s">
        <v>221</v>
      </c>
      <c r="AC58" s="84"/>
      <c r="AD58" s="58" t="s">
        <v>18</v>
      </c>
      <c r="AE58" s="58"/>
      <c r="AF58" s="85">
        <f>N15</f>
        <v>0</v>
      </c>
      <c r="AH58" s="85"/>
      <c r="AJ58" s="85"/>
      <c r="AK58" s="85"/>
      <c r="AL58" s="85"/>
      <c r="AM58" s="85"/>
      <c r="AN58" s="85"/>
      <c r="AO58" s="85"/>
    </row>
    <row r="59" spans="1:41" x14ac:dyDescent="0.25">
      <c r="A59" s="140"/>
      <c r="B59" s="140"/>
      <c r="C59" s="140"/>
      <c r="D59" s="141" t="str">
        <f>IF(H59="","",VLOOKUP(H59,Z$54:AB$117,2,FALSE))</f>
        <v/>
      </c>
      <c r="E59" s="141"/>
      <c r="F59" s="141"/>
      <c r="G59" s="142"/>
      <c r="H59" s="143"/>
      <c r="I59" s="143"/>
      <c r="J59" s="143"/>
      <c r="K59" s="143"/>
      <c r="L59" s="143"/>
      <c r="M59" s="143"/>
      <c r="N59" s="143"/>
      <c r="O59" s="144" t="str">
        <f>IF(H59="","",VLOOKUP(H59,Z$54:AB$117,3,FALSE))</f>
        <v/>
      </c>
      <c r="P59" s="141"/>
      <c r="Q59" s="141"/>
      <c r="R59" s="141"/>
      <c r="S59" s="141"/>
      <c r="T59" s="141"/>
      <c r="U59" s="141"/>
      <c r="V59" s="145" t="str">
        <f t="shared" si="0"/>
        <v/>
      </c>
      <c r="W59" s="145"/>
      <c r="X59" s="145"/>
      <c r="Y59" s="145"/>
      <c r="Z59" s="85" t="s">
        <v>222</v>
      </c>
      <c r="AA59" s="85" t="s">
        <v>309</v>
      </c>
      <c r="AB59" s="85" t="s">
        <v>223</v>
      </c>
      <c r="AC59" s="84"/>
      <c r="AD59" s="58" t="s">
        <v>19</v>
      </c>
      <c r="AE59" s="58"/>
      <c r="AF59" s="85">
        <f>N19</f>
        <v>0</v>
      </c>
      <c r="AH59" s="85"/>
      <c r="AJ59" s="85"/>
      <c r="AK59" s="85"/>
      <c r="AL59" s="85"/>
      <c r="AM59" s="85"/>
      <c r="AN59" s="85"/>
      <c r="AO59" s="85"/>
    </row>
    <row r="60" spans="1:41" x14ac:dyDescent="0.25">
      <c r="A60" s="140"/>
      <c r="B60" s="140"/>
      <c r="C60" s="140"/>
      <c r="D60" s="141" t="str">
        <f>IF(H60="","",VLOOKUP(H60,Z$54:AB$117,2,FALSE))</f>
        <v/>
      </c>
      <c r="E60" s="141"/>
      <c r="F60" s="141"/>
      <c r="G60" s="142"/>
      <c r="H60" s="143"/>
      <c r="I60" s="143"/>
      <c r="J60" s="143"/>
      <c r="K60" s="143"/>
      <c r="L60" s="143"/>
      <c r="M60" s="143"/>
      <c r="N60" s="143"/>
      <c r="O60" s="144" t="str">
        <f>IF(H60="","",VLOOKUP(H60,Z$54:AB$117,3,FALSE))</f>
        <v/>
      </c>
      <c r="P60" s="141"/>
      <c r="Q60" s="141"/>
      <c r="R60" s="141"/>
      <c r="S60" s="141"/>
      <c r="T60" s="141"/>
      <c r="U60" s="141"/>
      <c r="V60" s="145" t="str">
        <f t="shared" si="0"/>
        <v/>
      </c>
      <c r="W60" s="145"/>
      <c r="X60" s="145"/>
      <c r="Y60" s="145"/>
      <c r="Z60" s="85" t="s">
        <v>224</v>
      </c>
      <c r="AA60" s="85" t="s">
        <v>129</v>
      </c>
      <c r="AB60" s="85" t="s">
        <v>225</v>
      </c>
      <c r="AC60" s="84"/>
      <c r="AD60" s="58" t="s">
        <v>20</v>
      </c>
      <c r="AE60" s="58"/>
      <c r="AF60" s="85">
        <f>N23</f>
        <v>0</v>
      </c>
      <c r="AH60" s="85"/>
      <c r="AJ60" s="85"/>
      <c r="AK60" s="85"/>
      <c r="AL60" s="85"/>
      <c r="AM60" s="85"/>
      <c r="AN60" s="85"/>
      <c r="AO60" s="85"/>
    </row>
    <row r="61" spans="1:41" x14ac:dyDescent="0.25">
      <c r="A61" s="140"/>
      <c r="B61" s="140"/>
      <c r="C61" s="140"/>
      <c r="D61" s="141" t="str">
        <f>IF(H61="","",VLOOKUP(H61,Z$54:AB$117,2,FALSE))</f>
        <v/>
      </c>
      <c r="E61" s="141"/>
      <c r="F61" s="141"/>
      <c r="G61" s="142"/>
      <c r="H61" s="143"/>
      <c r="I61" s="143"/>
      <c r="J61" s="143"/>
      <c r="K61" s="143"/>
      <c r="L61" s="143"/>
      <c r="M61" s="143"/>
      <c r="N61" s="143"/>
      <c r="O61" s="144" t="str">
        <f>IF(H61="","",VLOOKUP(H61,Z$54:AB$117,3,FALSE))</f>
        <v/>
      </c>
      <c r="P61" s="141"/>
      <c r="Q61" s="141"/>
      <c r="R61" s="141"/>
      <c r="S61" s="141"/>
      <c r="T61" s="141"/>
      <c r="U61" s="141"/>
      <c r="V61" s="145" t="str">
        <f t="shared" si="0"/>
        <v/>
      </c>
      <c r="W61" s="145"/>
      <c r="X61" s="145"/>
      <c r="Y61" s="145"/>
      <c r="Z61" s="85" t="s">
        <v>226</v>
      </c>
      <c r="AA61" s="85" t="s">
        <v>111</v>
      </c>
      <c r="AB61" s="85" t="s">
        <v>227</v>
      </c>
      <c r="AC61" s="84"/>
      <c r="AD61" s="58" t="s">
        <v>21</v>
      </c>
      <c r="AE61" s="58"/>
      <c r="AF61" s="83">
        <f>N27</f>
        <v>0</v>
      </c>
      <c r="AH61" s="85"/>
      <c r="AJ61" s="85"/>
      <c r="AK61" s="85"/>
      <c r="AL61" s="85"/>
      <c r="AM61" s="85"/>
      <c r="AN61" s="85"/>
      <c r="AO61" s="85"/>
    </row>
    <row r="62" spans="1:41" x14ac:dyDescent="0.25">
      <c r="A62" s="140"/>
      <c r="B62" s="140"/>
      <c r="C62" s="140"/>
      <c r="D62" s="141" t="str">
        <f>IF(H62="","",VLOOKUP(H62,Z$54:AB$117,2,FALSE))</f>
        <v/>
      </c>
      <c r="E62" s="141"/>
      <c r="F62" s="141"/>
      <c r="G62" s="142"/>
      <c r="H62" s="143"/>
      <c r="I62" s="143"/>
      <c r="J62" s="143"/>
      <c r="K62" s="143"/>
      <c r="L62" s="143"/>
      <c r="M62" s="143"/>
      <c r="N62" s="143"/>
      <c r="O62" s="144" t="str">
        <f>IF(H62="","",VLOOKUP(H62,Z$54:AB$117,3,FALSE))</f>
        <v/>
      </c>
      <c r="P62" s="141"/>
      <c r="Q62" s="141"/>
      <c r="R62" s="141"/>
      <c r="S62" s="141"/>
      <c r="T62" s="141"/>
      <c r="U62" s="141"/>
      <c r="V62" s="145" t="str">
        <f t="shared" si="0"/>
        <v/>
      </c>
      <c r="W62" s="145"/>
      <c r="X62" s="145"/>
      <c r="Y62" s="145"/>
      <c r="Z62" s="85" t="s">
        <v>228</v>
      </c>
      <c r="AA62" s="85" t="s">
        <v>104</v>
      </c>
      <c r="AB62" s="85" t="s">
        <v>229</v>
      </c>
      <c r="AC62" s="84"/>
      <c r="AD62" s="58" t="s">
        <v>22</v>
      </c>
      <c r="AE62" s="58"/>
      <c r="AF62" s="83">
        <f>N31</f>
        <v>0</v>
      </c>
      <c r="AH62" s="85"/>
      <c r="AJ62" s="85"/>
      <c r="AK62" s="85"/>
      <c r="AL62" s="85"/>
      <c r="AM62" s="85"/>
      <c r="AN62" s="85"/>
      <c r="AO62" s="85"/>
    </row>
    <row r="63" spans="1:41" x14ac:dyDescent="0.25">
      <c r="A63" s="140"/>
      <c r="B63" s="140"/>
      <c r="C63" s="140"/>
      <c r="D63" s="141" t="str">
        <f>IF(H63="","",VLOOKUP(H63,Z$54:AB$117,2,FALSE))</f>
        <v/>
      </c>
      <c r="E63" s="141"/>
      <c r="F63" s="141"/>
      <c r="G63" s="142"/>
      <c r="H63" s="143"/>
      <c r="I63" s="143"/>
      <c r="J63" s="143"/>
      <c r="K63" s="143"/>
      <c r="L63" s="143"/>
      <c r="M63" s="143"/>
      <c r="N63" s="143"/>
      <c r="O63" s="144" t="str">
        <f>IF(H63="","",VLOOKUP(H63,Z$54:AB$117,3,FALSE))</f>
        <v/>
      </c>
      <c r="P63" s="141"/>
      <c r="Q63" s="141"/>
      <c r="R63" s="141"/>
      <c r="S63" s="141"/>
      <c r="T63" s="141"/>
      <c r="U63" s="141"/>
      <c r="V63" s="145" t="str">
        <f t="shared" si="0"/>
        <v/>
      </c>
      <c r="W63" s="145"/>
      <c r="X63" s="145"/>
      <c r="Y63" s="145"/>
      <c r="Z63" s="85" t="s">
        <v>230</v>
      </c>
      <c r="AA63" s="85" t="s">
        <v>314</v>
      </c>
      <c r="AB63" s="85" t="s">
        <v>231</v>
      </c>
      <c r="AC63" s="84"/>
      <c r="AD63" s="58" t="s">
        <v>23</v>
      </c>
      <c r="AE63" s="58"/>
      <c r="AF63" s="83">
        <f t="shared" ref="AF63:AF88" si="1">H53</f>
        <v>0</v>
      </c>
      <c r="AH63" s="85"/>
      <c r="AJ63" s="85"/>
      <c r="AK63" s="85"/>
      <c r="AL63" s="85"/>
      <c r="AM63" s="85"/>
      <c r="AN63" s="85"/>
      <c r="AO63" s="85"/>
    </row>
    <row r="64" spans="1:41" x14ac:dyDescent="0.25">
      <c r="A64" s="140"/>
      <c r="B64" s="140"/>
      <c r="C64" s="140"/>
      <c r="D64" s="141" t="str">
        <f>IF(H64="","",VLOOKUP(H64,Z$54:AB$117,2,FALSE))</f>
        <v/>
      </c>
      <c r="E64" s="141"/>
      <c r="F64" s="141"/>
      <c r="G64" s="142"/>
      <c r="H64" s="143"/>
      <c r="I64" s="143"/>
      <c r="J64" s="143"/>
      <c r="K64" s="143"/>
      <c r="L64" s="143"/>
      <c r="M64" s="143"/>
      <c r="N64" s="143"/>
      <c r="O64" s="144" t="str">
        <f>IF(H64="","",VLOOKUP(H64,Z$54:AB$117,3,FALSE))</f>
        <v/>
      </c>
      <c r="P64" s="141"/>
      <c r="Q64" s="141"/>
      <c r="R64" s="141"/>
      <c r="S64" s="141"/>
      <c r="T64" s="141"/>
      <c r="U64" s="141"/>
      <c r="V64" s="145" t="str">
        <f t="shared" si="0"/>
        <v/>
      </c>
      <c r="W64" s="145"/>
      <c r="X64" s="145"/>
      <c r="Y64" s="145"/>
      <c r="Z64" s="85" t="s">
        <v>232</v>
      </c>
      <c r="AA64" s="85" t="s">
        <v>123</v>
      </c>
      <c r="AB64" s="85" t="s">
        <v>219</v>
      </c>
      <c r="AC64" s="84"/>
      <c r="AD64" s="58" t="s">
        <v>24</v>
      </c>
      <c r="AE64" s="58"/>
      <c r="AF64" s="83">
        <f t="shared" si="1"/>
        <v>0</v>
      </c>
      <c r="AH64" s="85"/>
      <c r="AJ64" s="85"/>
      <c r="AK64" s="85"/>
      <c r="AL64" s="85"/>
      <c r="AM64" s="85"/>
      <c r="AN64" s="85"/>
      <c r="AO64" s="85"/>
    </row>
    <row r="65" spans="1:41" x14ac:dyDescent="0.25">
      <c r="A65" s="140"/>
      <c r="B65" s="140"/>
      <c r="C65" s="140"/>
      <c r="D65" s="141" t="str">
        <f>IF(H65="","",VLOOKUP(H65,Z$54:AB$117,2,FALSE))</f>
        <v/>
      </c>
      <c r="E65" s="141"/>
      <c r="F65" s="141"/>
      <c r="G65" s="142"/>
      <c r="H65" s="143"/>
      <c r="I65" s="143"/>
      <c r="J65" s="143"/>
      <c r="K65" s="143"/>
      <c r="L65" s="143"/>
      <c r="M65" s="143"/>
      <c r="N65" s="143"/>
      <c r="O65" s="144" t="str">
        <f>IF(H65="","",VLOOKUP(H65,Z$54:AB$117,3,FALSE))</f>
        <v/>
      </c>
      <c r="P65" s="141"/>
      <c r="Q65" s="141"/>
      <c r="R65" s="141"/>
      <c r="S65" s="141"/>
      <c r="T65" s="141"/>
      <c r="U65" s="141"/>
      <c r="V65" s="145" t="str">
        <f t="shared" si="0"/>
        <v/>
      </c>
      <c r="W65" s="145"/>
      <c r="X65" s="145"/>
      <c r="Y65" s="145"/>
      <c r="Z65" s="85" t="s">
        <v>233</v>
      </c>
      <c r="AA65" s="85" t="s">
        <v>301</v>
      </c>
      <c r="AB65" s="85" t="s">
        <v>234</v>
      </c>
      <c r="AC65" s="84"/>
      <c r="AD65" s="58" t="s">
        <v>25</v>
      </c>
      <c r="AE65" s="58"/>
      <c r="AF65" s="83">
        <f t="shared" si="1"/>
        <v>0</v>
      </c>
      <c r="AH65" s="85"/>
      <c r="AJ65" s="85"/>
      <c r="AK65" s="85"/>
      <c r="AL65" s="85"/>
      <c r="AM65" s="85"/>
      <c r="AN65" s="85"/>
      <c r="AO65" s="85"/>
    </row>
    <row r="66" spans="1:41" x14ac:dyDescent="0.25">
      <c r="A66" s="140"/>
      <c r="B66" s="140"/>
      <c r="C66" s="140"/>
      <c r="D66" s="141" t="str">
        <f>IF(H66="","",VLOOKUP(H66,Z$54:AB$117,2,FALSE))</f>
        <v/>
      </c>
      <c r="E66" s="141"/>
      <c r="F66" s="141"/>
      <c r="G66" s="142"/>
      <c r="H66" s="143"/>
      <c r="I66" s="143"/>
      <c r="J66" s="143"/>
      <c r="K66" s="143"/>
      <c r="L66" s="143"/>
      <c r="M66" s="143"/>
      <c r="N66" s="143"/>
      <c r="O66" s="144" t="str">
        <f>IF(H66="","",VLOOKUP(H66,Z$54:AB$117,3,FALSE))</f>
        <v/>
      </c>
      <c r="P66" s="141"/>
      <c r="Q66" s="141"/>
      <c r="R66" s="141"/>
      <c r="S66" s="141"/>
      <c r="T66" s="141"/>
      <c r="U66" s="141"/>
      <c r="V66" s="145" t="str">
        <f t="shared" si="0"/>
        <v/>
      </c>
      <c r="W66" s="145"/>
      <c r="X66" s="145"/>
      <c r="Y66" s="145"/>
      <c r="Z66" s="85" t="s">
        <v>235</v>
      </c>
      <c r="AA66" s="85" t="s">
        <v>112</v>
      </c>
      <c r="AB66" s="85" t="s">
        <v>236</v>
      </c>
      <c r="AC66" s="84"/>
      <c r="AD66" s="58" t="s">
        <v>26</v>
      </c>
      <c r="AE66" s="58"/>
      <c r="AF66" s="83">
        <f t="shared" si="1"/>
        <v>0</v>
      </c>
      <c r="AH66" s="85"/>
      <c r="AJ66" s="85"/>
      <c r="AK66" s="85"/>
      <c r="AL66" s="85"/>
      <c r="AM66" s="85"/>
      <c r="AN66" s="85"/>
      <c r="AO66" s="85"/>
    </row>
    <row r="67" spans="1:41" x14ac:dyDescent="0.25">
      <c r="A67" s="140"/>
      <c r="B67" s="140"/>
      <c r="C67" s="140"/>
      <c r="D67" s="141" t="str">
        <f>IF(H67="","",VLOOKUP(H67,Z$54:AB$117,2,FALSE))</f>
        <v/>
      </c>
      <c r="E67" s="141"/>
      <c r="F67" s="141"/>
      <c r="G67" s="142"/>
      <c r="H67" s="143"/>
      <c r="I67" s="143"/>
      <c r="J67" s="143"/>
      <c r="K67" s="143"/>
      <c r="L67" s="143"/>
      <c r="M67" s="143"/>
      <c r="N67" s="143"/>
      <c r="O67" s="144" t="str">
        <f>IF(H67="","",VLOOKUP(H67,Z$54:AB$117,3,FALSE))</f>
        <v/>
      </c>
      <c r="P67" s="141"/>
      <c r="Q67" s="141"/>
      <c r="R67" s="141"/>
      <c r="S67" s="141"/>
      <c r="T67" s="141"/>
      <c r="U67" s="141"/>
      <c r="V67" s="145" t="str">
        <f t="shared" si="0"/>
        <v/>
      </c>
      <c r="W67" s="145"/>
      <c r="X67" s="145"/>
      <c r="Y67" s="145"/>
      <c r="Z67" s="85" t="s">
        <v>237</v>
      </c>
      <c r="AA67" s="85" t="s">
        <v>307</v>
      </c>
      <c r="AB67" s="85" t="s">
        <v>238</v>
      </c>
      <c r="AC67" s="84"/>
      <c r="AD67" s="58" t="s">
        <v>27</v>
      </c>
      <c r="AE67" s="58"/>
      <c r="AF67" s="83">
        <f t="shared" si="1"/>
        <v>0</v>
      </c>
      <c r="AH67" s="85"/>
      <c r="AJ67" s="85"/>
      <c r="AK67" s="85"/>
      <c r="AL67" s="85"/>
      <c r="AM67" s="85"/>
      <c r="AN67" s="85"/>
      <c r="AO67" s="85"/>
    </row>
    <row r="68" spans="1:41" x14ac:dyDescent="0.25">
      <c r="A68" s="140"/>
      <c r="B68" s="140"/>
      <c r="C68" s="140"/>
      <c r="D68" s="141" t="str">
        <f>IF(H68="","",VLOOKUP(H68,Z$54:AB$117,2,FALSE))</f>
        <v/>
      </c>
      <c r="E68" s="141"/>
      <c r="F68" s="141"/>
      <c r="G68" s="142"/>
      <c r="H68" s="143"/>
      <c r="I68" s="143"/>
      <c r="J68" s="143"/>
      <c r="K68" s="143"/>
      <c r="L68" s="143"/>
      <c r="M68" s="143"/>
      <c r="N68" s="143"/>
      <c r="O68" s="144" t="str">
        <f>IF(H68="","",VLOOKUP(H68,Z$54:AB$117,3,FALSE))</f>
        <v/>
      </c>
      <c r="P68" s="141"/>
      <c r="Q68" s="141"/>
      <c r="R68" s="141"/>
      <c r="S68" s="141"/>
      <c r="T68" s="141"/>
      <c r="U68" s="141"/>
      <c r="V68" s="145" t="str">
        <f t="shared" si="0"/>
        <v/>
      </c>
      <c r="W68" s="145"/>
      <c r="X68" s="145"/>
      <c r="Y68" s="145"/>
      <c r="Z68" s="85" t="s">
        <v>239</v>
      </c>
      <c r="AA68" s="85" t="s">
        <v>105</v>
      </c>
      <c r="AB68" s="85" t="s">
        <v>240</v>
      </c>
      <c r="AC68" s="84"/>
      <c r="AD68" s="58" t="s">
        <v>28</v>
      </c>
      <c r="AE68" s="58"/>
      <c r="AF68" s="83">
        <f t="shared" si="1"/>
        <v>0</v>
      </c>
      <c r="AH68" s="85"/>
      <c r="AJ68" s="85"/>
      <c r="AK68" s="85"/>
      <c r="AL68" s="85"/>
      <c r="AM68" s="85"/>
      <c r="AN68" s="85"/>
      <c r="AO68" s="85"/>
    </row>
    <row r="69" spans="1:41" x14ac:dyDescent="0.25">
      <c r="A69" s="140"/>
      <c r="B69" s="140"/>
      <c r="C69" s="140"/>
      <c r="D69" s="141" t="str">
        <f>IF(H69="","",VLOOKUP(H69,Z$54:AB$117,2,FALSE))</f>
        <v/>
      </c>
      <c r="E69" s="141"/>
      <c r="F69" s="141"/>
      <c r="G69" s="142"/>
      <c r="H69" s="143"/>
      <c r="I69" s="143"/>
      <c r="J69" s="143"/>
      <c r="K69" s="143"/>
      <c r="L69" s="143"/>
      <c r="M69" s="143"/>
      <c r="N69" s="143"/>
      <c r="O69" s="144" t="str">
        <f>IF(H69="","",VLOOKUP(H69,Z$54:AB$117,3,FALSE))</f>
        <v/>
      </c>
      <c r="P69" s="141"/>
      <c r="Q69" s="141"/>
      <c r="R69" s="141"/>
      <c r="S69" s="141"/>
      <c r="T69" s="141"/>
      <c r="U69" s="141"/>
      <c r="V69" s="145" t="str">
        <f t="shared" si="0"/>
        <v/>
      </c>
      <c r="W69" s="145"/>
      <c r="X69" s="145"/>
      <c r="Y69" s="145"/>
      <c r="Z69" s="85" t="s">
        <v>241</v>
      </c>
      <c r="AA69" s="85" t="s">
        <v>132</v>
      </c>
      <c r="AB69" s="85" t="s">
        <v>315</v>
      </c>
      <c r="AC69" s="84"/>
      <c r="AD69" s="58" t="s">
        <v>29</v>
      </c>
      <c r="AE69" s="58"/>
      <c r="AF69" s="83">
        <f t="shared" si="1"/>
        <v>0</v>
      </c>
      <c r="AH69" s="85"/>
      <c r="AJ69" s="85"/>
      <c r="AK69" s="85"/>
      <c r="AL69" s="85"/>
      <c r="AM69" s="85"/>
      <c r="AN69" s="85"/>
      <c r="AO69" s="85"/>
    </row>
    <row r="70" spans="1:41" x14ac:dyDescent="0.25">
      <c r="A70" s="140"/>
      <c r="B70" s="140"/>
      <c r="C70" s="140"/>
      <c r="D70" s="141" t="str">
        <f>IF(H70="","",VLOOKUP(H70,Z$54:AB$117,2,FALSE))</f>
        <v/>
      </c>
      <c r="E70" s="141"/>
      <c r="F70" s="141"/>
      <c r="G70" s="142"/>
      <c r="H70" s="143"/>
      <c r="I70" s="143"/>
      <c r="J70" s="143"/>
      <c r="K70" s="143"/>
      <c r="L70" s="143"/>
      <c r="M70" s="143"/>
      <c r="N70" s="143"/>
      <c r="O70" s="144" t="str">
        <f>IF(H70="","",VLOOKUP(H70,Z$54:AB$117,3,FALSE))</f>
        <v/>
      </c>
      <c r="P70" s="141"/>
      <c r="Q70" s="141"/>
      <c r="R70" s="141"/>
      <c r="S70" s="141"/>
      <c r="T70" s="141"/>
      <c r="U70" s="141"/>
      <c r="V70" s="145" t="str">
        <f t="shared" si="0"/>
        <v/>
      </c>
      <c r="W70" s="145"/>
      <c r="X70" s="145"/>
      <c r="Y70" s="145"/>
      <c r="Z70" s="85" t="s">
        <v>242</v>
      </c>
      <c r="AA70" s="85" t="s">
        <v>101</v>
      </c>
      <c r="AB70" s="85" t="s">
        <v>243</v>
      </c>
      <c r="AC70" s="84"/>
      <c r="AD70" s="58" t="s">
        <v>30</v>
      </c>
      <c r="AE70" s="58"/>
      <c r="AF70" s="83">
        <f t="shared" si="1"/>
        <v>0</v>
      </c>
      <c r="AH70" s="85"/>
      <c r="AJ70" s="85"/>
      <c r="AK70" s="85"/>
      <c r="AL70" s="85"/>
      <c r="AM70" s="85"/>
      <c r="AN70" s="85"/>
      <c r="AO70" s="85"/>
    </row>
    <row r="71" spans="1:41" x14ac:dyDescent="0.25">
      <c r="A71" s="140"/>
      <c r="B71" s="140"/>
      <c r="C71" s="140"/>
      <c r="D71" s="141" t="str">
        <f>IF(H71="","",VLOOKUP(H71,Z$54:AB$117,2,FALSE))</f>
        <v/>
      </c>
      <c r="E71" s="141"/>
      <c r="F71" s="141"/>
      <c r="G71" s="142"/>
      <c r="H71" s="143"/>
      <c r="I71" s="143"/>
      <c r="J71" s="143"/>
      <c r="K71" s="143"/>
      <c r="L71" s="143"/>
      <c r="M71" s="143"/>
      <c r="N71" s="143"/>
      <c r="O71" s="144" t="str">
        <f>IF(H71="","",VLOOKUP(H71,Z$54:AB$117,3,FALSE))</f>
        <v/>
      </c>
      <c r="P71" s="141"/>
      <c r="Q71" s="141"/>
      <c r="R71" s="141"/>
      <c r="S71" s="141"/>
      <c r="T71" s="141"/>
      <c r="U71" s="141"/>
      <c r="V71" s="145" t="str">
        <f t="shared" si="0"/>
        <v/>
      </c>
      <c r="W71" s="145"/>
      <c r="X71" s="145"/>
      <c r="Y71" s="145"/>
      <c r="Z71" s="85" t="s">
        <v>244</v>
      </c>
      <c r="AA71" s="85" t="s">
        <v>116</v>
      </c>
      <c r="AB71" s="85" t="s">
        <v>245</v>
      </c>
      <c r="AC71" s="84"/>
      <c r="AD71" s="58" t="s">
        <v>31</v>
      </c>
      <c r="AE71" s="58"/>
      <c r="AF71" s="83">
        <f t="shared" si="1"/>
        <v>0</v>
      </c>
      <c r="AH71" s="85"/>
      <c r="AJ71" s="85"/>
      <c r="AK71" s="85"/>
      <c r="AL71" s="85"/>
      <c r="AM71" s="85"/>
      <c r="AN71" s="85"/>
      <c r="AO71" s="85"/>
    </row>
    <row r="72" spans="1:41" x14ac:dyDescent="0.25">
      <c r="A72" s="140"/>
      <c r="B72" s="140"/>
      <c r="C72" s="140"/>
      <c r="D72" s="141" t="str">
        <f>IF(H72="","",VLOOKUP(H72,Z$54:AB$117,2,FALSE))</f>
        <v/>
      </c>
      <c r="E72" s="141"/>
      <c r="F72" s="141"/>
      <c r="G72" s="142"/>
      <c r="H72" s="143"/>
      <c r="I72" s="143"/>
      <c r="J72" s="143"/>
      <c r="K72" s="143"/>
      <c r="L72" s="143"/>
      <c r="M72" s="143"/>
      <c r="N72" s="143"/>
      <c r="O72" s="144" t="str">
        <f>IF(H72="","",VLOOKUP(H72,Z$54:AB$117,3,FALSE))</f>
        <v/>
      </c>
      <c r="P72" s="141"/>
      <c r="Q72" s="141"/>
      <c r="R72" s="141"/>
      <c r="S72" s="141"/>
      <c r="T72" s="141"/>
      <c r="U72" s="141"/>
      <c r="V72" s="145" t="str">
        <f t="shared" si="0"/>
        <v/>
      </c>
      <c r="W72" s="145"/>
      <c r="X72" s="145"/>
      <c r="Y72" s="145"/>
      <c r="Z72" s="85" t="s">
        <v>246</v>
      </c>
      <c r="AA72" s="85" t="s">
        <v>300</v>
      </c>
      <c r="AB72" s="85" t="s">
        <v>234</v>
      </c>
      <c r="AC72" s="84"/>
      <c r="AD72" s="58" t="s">
        <v>32</v>
      </c>
      <c r="AE72" s="58"/>
      <c r="AF72" s="83">
        <f t="shared" si="1"/>
        <v>0</v>
      </c>
      <c r="AH72" s="85"/>
      <c r="AJ72" s="85"/>
      <c r="AK72" s="85"/>
      <c r="AL72" s="85"/>
      <c r="AM72" s="85"/>
      <c r="AN72" s="85"/>
      <c r="AO72" s="85"/>
    </row>
    <row r="73" spans="1:41" x14ac:dyDescent="0.25">
      <c r="A73" s="140"/>
      <c r="B73" s="140"/>
      <c r="C73" s="140"/>
      <c r="D73" s="141" t="str">
        <f>IF(H73="","",VLOOKUP(H73,Z$54:AB$117,2,FALSE))</f>
        <v/>
      </c>
      <c r="E73" s="141"/>
      <c r="F73" s="141"/>
      <c r="G73" s="142"/>
      <c r="H73" s="143"/>
      <c r="I73" s="143"/>
      <c r="J73" s="143"/>
      <c r="K73" s="143"/>
      <c r="L73" s="143"/>
      <c r="M73" s="143"/>
      <c r="N73" s="143"/>
      <c r="O73" s="144" t="str">
        <f>IF(H73="","",VLOOKUP(H73,Z$54:AB$117,3,FALSE))</f>
        <v/>
      </c>
      <c r="P73" s="141"/>
      <c r="Q73" s="141"/>
      <c r="R73" s="141"/>
      <c r="S73" s="141"/>
      <c r="T73" s="141"/>
      <c r="U73" s="141"/>
      <c r="V73" s="145" t="str">
        <f t="shared" si="0"/>
        <v/>
      </c>
      <c r="W73" s="145"/>
      <c r="X73" s="145"/>
      <c r="Y73" s="145"/>
      <c r="Z73" s="85" t="s">
        <v>247</v>
      </c>
      <c r="AA73" s="85" t="s">
        <v>131</v>
      </c>
      <c r="AB73" s="85" t="s">
        <v>316</v>
      </c>
      <c r="AC73" s="84"/>
      <c r="AD73" s="58" t="s">
        <v>33</v>
      </c>
      <c r="AE73" s="58"/>
      <c r="AF73" s="83">
        <f t="shared" si="1"/>
        <v>0</v>
      </c>
      <c r="AH73" s="85"/>
      <c r="AJ73" s="85"/>
      <c r="AK73" s="85"/>
      <c r="AL73" s="85"/>
      <c r="AM73" s="85"/>
      <c r="AN73" s="85"/>
      <c r="AO73" s="85"/>
    </row>
    <row r="74" spans="1:41" x14ac:dyDescent="0.25">
      <c r="A74" s="140"/>
      <c r="B74" s="140"/>
      <c r="C74" s="140"/>
      <c r="D74" s="141" t="str">
        <f>IF(H74="","",VLOOKUP(H74,Z$54:AB$117,2,FALSE))</f>
        <v/>
      </c>
      <c r="E74" s="141"/>
      <c r="F74" s="141"/>
      <c r="G74" s="142"/>
      <c r="H74" s="143"/>
      <c r="I74" s="143"/>
      <c r="J74" s="143"/>
      <c r="K74" s="143"/>
      <c r="L74" s="143"/>
      <c r="M74" s="143"/>
      <c r="N74" s="143"/>
      <c r="O74" s="144" t="str">
        <f>IF(H74="","",VLOOKUP(H74,Z$54:AB$117,3,FALSE))</f>
        <v/>
      </c>
      <c r="P74" s="141"/>
      <c r="Q74" s="141"/>
      <c r="R74" s="141"/>
      <c r="S74" s="141"/>
      <c r="T74" s="141"/>
      <c r="U74" s="141"/>
      <c r="V74" s="145" t="str">
        <f t="shared" si="0"/>
        <v/>
      </c>
      <c r="W74" s="145"/>
      <c r="X74" s="145"/>
      <c r="Y74" s="145"/>
      <c r="Z74" s="85" t="s">
        <v>248</v>
      </c>
      <c r="AA74" s="85" t="s">
        <v>113</v>
      </c>
      <c r="AB74" s="85" t="s">
        <v>249</v>
      </c>
      <c r="AC74" s="84"/>
      <c r="AD74" s="58" t="s">
        <v>34</v>
      </c>
      <c r="AE74" s="58"/>
      <c r="AF74" s="83">
        <f t="shared" si="1"/>
        <v>0</v>
      </c>
      <c r="AH74" s="85"/>
      <c r="AJ74" s="85"/>
      <c r="AK74" s="85"/>
      <c r="AL74" s="85"/>
      <c r="AM74" s="85"/>
      <c r="AN74" s="85"/>
      <c r="AO74" s="85"/>
    </row>
    <row r="75" spans="1:41" x14ac:dyDescent="0.25">
      <c r="A75" s="140"/>
      <c r="B75" s="140"/>
      <c r="C75" s="140"/>
      <c r="D75" s="141" t="str">
        <f>IF(H75="","",VLOOKUP(H75,Z$54:AB$117,2,FALSE))</f>
        <v/>
      </c>
      <c r="E75" s="141"/>
      <c r="F75" s="141"/>
      <c r="G75" s="142"/>
      <c r="H75" s="143"/>
      <c r="I75" s="143"/>
      <c r="J75" s="143"/>
      <c r="K75" s="143"/>
      <c r="L75" s="143"/>
      <c r="M75" s="143"/>
      <c r="N75" s="143"/>
      <c r="O75" s="144" t="str">
        <f>IF(H75="","",VLOOKUP(H75,Z$54:AB$117,3,FALSE))</f>
        <v/>
      </c>
      <c r="P75" s="141"/>
      <c r="Q75" s="141"/>
      <c r="R75" s="141"/>
      <c r="S75" s="141"/>
      <c r="T75" s="141"/>
      <c r="U75" s="141"/>
      <c r="V75" s="145" t="str">
        <f t="shared" si="0"/>
        <v/>
      </c>
      <c r="W75" s="145"/>
      <c r="X75" s="145"/>
      <c r="Y75" s="145"/>
      <c r="Z75" s="85" t="s">
        <v>250</v>
      </c>
      <c r="AA75" s="85" t="s">
        <v>126</v>
      </c>
      <c r="AB75" s="85" t="s">
        <v>318</v>
      </c>
      <c r="AC75" s="84"/>
      <c r="AD75" s="58" t="s">
        <v>35</v>
      </c>
      <c r="AE75" s="58"/>
      <c r="AF75" s="83">
        <f t="shared" si="1"/>
        <v>0</v>
      </c>
      <c r="AH75" s="85"/>
      <c r="AJ75" s="85"/>
      <c r="AK75" s="85"/>
      <c r="AL75" s="85"/>
      <c r="AM75" s="85"/>
      <c r="AN75" s="85"/>
      <c r="AO75" s="85"/>
    </row>
    <row r="76" spans="1:41" x14ac:dyDescent="0.25">
      <c r="A76" s="140"/>
      <c r="B76" s="140"/>
      <c r="C76" s="140"/>
      <c r="D76" s="141" t="str">
        <f>IF(H76="","",VLOOKUP(H76,Z$54:AB$117,2,FALSE))</f>
        <v/>
      </c>
      <c r="E76" s="141"/>
      <c r="F76" s="141"/>
      <c r="G76" s="142"/>
      <c r="H76" s="143"/>
      <c r="I76" s="143"/>
      <c r="J76" s="143"/>
      <c r="K76" s="143"/>
      <c r="L76" s="143"/>
      <c r="M76" s="143"/>
      <c r="N76" s="143"/>
      <c r="O76" s="144" t="str">
        <f>IF(H76="","",VLOOKUP(H76,Z$54:AB$117,3,FALSE))</f>
        <v/>
      </c>
      <c r="P76" s="141"/>
      <c r="Q76" s="141"/>
      <c r="R76" s="141"/>
      <c r="S76" s="141"/>
      <c r="T76" s="141"/>
      <c r="U76" s="141"/>
      <c r="V76" s="145" t="str">
        <f t="shared" si="0"/>
        <v/>
      </c>
      <c r="W76" s="145"/>
      <c r="X76" s="145"/>
      <c r="Y76" s="145"/>
      <c r="Z76" s="85" t="s">
        <v>251</v>
      </c>
      <c r="AA76" s="85" t="s">
        <v>128</v>
      </c>
      <c r="AB76" s="85" t="s">
        <v>252</v>
      </c>
      <c r="AC76" s="84"/>
      <c r="AD76" s="58" t="s">
        <v>36</v>
      </c>
      <c r="AE76" s="58"/>
      <c r="AF76" s="83">
        <f t="shared" si="1"/>
        <v>0</v>
      </c>
      <c r="AH76" s="85"/>
      <c r="AJ76" s="85"/>
      <c r="AK76" s="85"/>
      <c r="AL76" s="85"/>
      <c r="AM76" s="85"/>
      <c r="AN76" s="85"/>
      <c r="AO76" s="85"/>
    </row>
    <row r="77" spans="1:41" x14ac:dyDescent="0.25">
      <c r="A77" s="140"/>
      <c r="B77" s="140"/>
      <c r="C77" s="140"/>
      <c r="D77" s="141" t="str">
        <f>IF(H77="","",VLOOKUP(H77,Z$54:AB$117,2,FALSE))</f>
        <v/>
      </c>
      <c r="E77" s="141"/>
      <c r="F77" s="141"/>
      <c r="G77" s="142"/>
      <c r="H77" s="143"/>
      <c r="I77" s="143"/>
      <c r="J77" s="143"/>
      <c r="K77" s="143"/>
      <c r="L77" s="143"/>
      <c r="M77" s="143"/>
      <c r="N77" s="143"/>
      <c r="O77" s="144" t="str">
        <f>IF(H77="","",VLOOKUP(H77,Z$54:AB$117,3,FALSE))</f>
        <v/>
      </c>
      <c r="P77" s="141"/>
      <c r="Q77" s="141"/>
      <c r="R77" s="141"/>
      <c r="S77" s="141"/>
      <c r="T77" s="141"/>
      <c r="U77" s="141"/>
      <c r="V77" s="145" t="str">
        <f t="shared" si="0"/>
        <v/>
      </c>
      <c r="W77" s="145"/>
      <c r="X77" s="145"/>
      <c r="Y77" s="145"/>
      <c r="Z77" s="85" t="s">
        <v>253</v>
      </c>
      <c r="AA77" s="85" t="s">
        <v>302</v>
      </c>
      <c r="AB77" s="85" t="s">
        <v>234</v>
      </c>
      <c r="AC77" s="84"/>
      <c r="AD77" s="58" t="s">
        <v>37</v>
      </c>
      <c r="AE77" s="58"/>
      <c r="AF77" s="83">
        <f t="shared" si="1"/>
        <v>0</v>
      </c>
      <c r="AH77" s="85"/>
      <c r="AJ77" s="85"/>
      <c r="AK77" s="85"/>
      <c r="AL77" s="85"/>
      <c r="AM77" s="85"/>
      <c r="AN77" s="85"/>
      <c r="AO77" s="85"/>
    </row>
    <row r="78" spans="1:41" x14ac:dyDescent="0.25">
      <c r="A78" s="140"/>
      <c r="B78" s="140"/>
      <c r="C78" s="140"/>
      <c r="D78" s="141" t="str">
        <f>IF(H78="","",VLOOKUP(H78,Z$54:AB$117,2,FALSE))</f>
        <v/>
      </c>
      <c r="E78" s="141"/>
      <c r="F78" s="141"/>
      <c r="G78" s="142"/>
      <c r="H78" s="143"/>
      <c r="I78" s="143"/>
      <c r="J78" s="143"/>
      <c r="K78" s="143"/>
      <c r="L78" s="143"/>
      <c r="M78" s="143"/>
      <c r="N78" s="143"/>
      <c r="O78" s="144" t="str">
        <f>IF(H78="","",VLOOKUP(H78,Z$54:AB$117,3,FALSE))</f>
        <v/>
      </c>
      <c r="P78" s="141"/>
      <c r="Q78" s="141"/>
      <c r="R78" s="141"/>
      <c r="S78" s="141"/>
      <c r="T78" s="141"/>
      <c r="U78" s="141"/>
      <c r="V78" s="145" t="str">
        <f t="shared" si="0"/>
        <v/>
      </c>
      <c r="W78" s="145"/>
      <c r="X78" s="145"/>
      <c r="Y78" s="145"/>
      <c r="Z78" s="85" t="s">
        <v>254</v>
      </c>
      <c r="AA78" s="85" t="s">
        <v>312</v>
      </c>
      <c r="AB78" s="85" t="s">
        <v>255</v>
      </c>
      <c r="AC78" s="84"/>
      <c r="AD78" s="58" t="s">
        <v>38</v>
      </c>
      <c r="AE78" s="58"/>
      <c r="AF78" s="83">
        <f t="shared" si="1"/>
        <v>0</v>
      </c>
      <c r="AH78" s="85"/>
      <c r="AJ78" s="85"/>
      <c r="AK78" s="85"/>
      <c r="AL78" s="85"/>
      <c r="AM78" s="85"/>
      <c r="AN78" s="85"/>
      <c r="AO78" s="85"/>
    </row>
    <row r="79" spans="1:41" ht="15.75" thickBot="1" x14ac:dyDescent="0.3">
      <c r="A79" s="231"/>
      <c r="B79" s="231"/>
      <c r="C79" s="231"/>
      <c r="D79" s="141" t="str">
        <f>IF(H79="","",VLOOKUP(H79,Z$54:AB$117,2,FALSE))</f>
        <v/>
      </c>
      <c r="E79" s="141"/>
      <c r="F79" s="141"/>
      <c r="G79" s="142"/>
      <c r="H79" s="143"/>
      <c r="I79" s="143"/>
      <c r="J79" s="143"/>
      <c r="K79" s="143"/>
      <c r="L79" s="143"/>
      <c r="M79" s="143"/>
      <c r="N79" s="143"/>
      <c r="O79" s="144" t="str">
        <f>IF(H79="","",VLOOKUP(H79,Z$54:AB$117,3,FALSE))</f>
        <v/>
      </c>
      <c r="P79" s="141"/>
      <c r="Q79" s="141"/>
      <c r="R79" s="141"/>
      <c r="S79" s="141"/>
      <c r="T79" s="141"/>
      <c r="U79" s="141"/>
      <c r="V79" s="232" t="str">
        <f t="shared" si="0"/>
        <v/>
      </c>
      <c r="W79" s="232"/>
      <c r="X79" s="232"/>
      <c r="Y79" s="232"/>
      <c r="Z79" s="85" t="s">
        <v>256</v>
      </c>
      <c r="AA79" s="85" t="s">
        <v>121</v>
      </c>
      <c r="AB79" s="85" t="s">
        <v>316</v>
      </c>
      <c r="AC79" s="84"/>
      <c r="AD79" s="58" t="s">
        <v>39</v>
      </c>
      <c r="AE79" s="58"/>
      <c r="AF79" s="83">
        <f t="shared" si="1"/>
        <v>0</v>
      </c>
      <c r="AH79" s="85"/>
      <c r="AJ79" s="85"/>
      <c r="AK79" s="85"/>
      <c r="AL79" s="85"/>
      <c r="AM79" s="85"/>
      <c r="AN79" s="85"/>
      <c r="AO79" s="85"/>
    </row>
    <row r="80" spans="1:41"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257</v>
      </c>
      <c r="AA80" s="85" t="s">
        <v>107</v>
      </c>
      <c r="AB80" s="85" t="s">
        <v>317</v>
      </c>
      <c r="AC80" s="84"/>
      <c r="AD80" s="58" t="s">
        <v>40</v>
      </c>
      <c r="AE80" s="58"/>
      <c r="AF80" s="83">
        <f t="shared" si="1"/>
        <v>0</v>
      </c>
      <c r="AH80" s="85"/>
      <c r="AJ80" s="85"/>
      <c r="AK80" s="85"/>
      <c r="AL80" s="85"/>
      <c r="AM80" s="85"/>
      <c r="AN80" s="85"/>
      <c r="AO80" s="85"/>
    </row>
    <row r="81" spans="1:41"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258</v>
      </c>
      <c r="AA81" s="85" t="s">
        <v>299</v>
      </c>
      <c r="AB81" s="85" t="s">
        <v>234</v>
      </c>
      <c r="AC81" s="84"/>
      <c r="AD81" s="58" t="s">
        <v>41</v>
      </c>
      <c r="AE81" s="58"/>
      <c r="AF81" s="83">
        <f t="shared" si="1"/>
        <v>0</v>
      </c>
      <c r="AH81" s="85"/>
      <c r="AJ81" s="85"/>
      <c r="AK81" s="85"/>
      <c r="AL81" s="85"/>
      <c r="AM81" s="85"/>
      <c r="AN81" s="85"/>
      <c r="AO81" s="85"/>
    </row>
    <row r="82" spans="1:41"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259</v>
      </c>
      <c r="AA82" s="85" t="s">
        <v>108</v>
      </c>
      <c r="AB82" s="85" t="s">
        <v>317</v>
      </c>
      <c r="AC82" s="84"/>
      <c r="AD82" s="58" t="s">
        <v>42</v>
      </c>
      <c r="AE82" s="58"/>
      <c r="AF82" s="83">
        <f t="shared" si="1"/>
        <v>0</v>
      </c>
      <c r="AH82" s="85"/>
      <c r="AJ82" s="85"/>
      <c r="AK82" s="85"/>
      <c r="AL82" s="85"/>
      <c r="AM82" s="85"/>
      <c r="AN82" s="85"/>
      <c r="AO82" s="85"/>
    </row>
    <row r="83" spans="1:41"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260</v>
      </c>
      <c r="AA83" s="85" t="s">
        <v>119</v>
      </c>
      <c r="AB83" s="85" t="s">
        <v>317</v>
      </c>
      <c r="AC83" s="84"/>
      <c r="AD83" s="58" t="s">
        <v>43</v>
      </c>
      <c r="AE83" s="58"/>
      <c r="AF83" s="83">
        <f>H73</f>
        <v>0</v>
      </c>
      <c r="AH83" s="85"/>
      <c r="AJ83" s="85"/>
      <c r="AK83" s="85"/>
      <c r="AL83" s="85"/>
      <c r="AM83" s="85"/>
      <c r="AN83" s="85"/>
      <c r="AO83" s="85"/>
    </row>
    <row r="84" spans="1:41"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261</v>
      </c>
      <c r="AA84" s="85" t="s">
        <v>98</v>
      </c>
      <c r="AB84" s="85" t="s">
        <v>319</v>
      </c>
      <c r="AC84" s="84"/>
      <c r="AD84" s="58" t="s">
        <v>44</v>
      </c>
      <c r="AE84" s="58"/>
      <c r="AF84" s="83">
        <f>H74</f>
        <v>0</v>
      </c>
      <c r="AH84" s="85"/>
      <c r="AJ84" s="85"/>
      <c r="AK84" s="85"/>
      <c r="AL84" s="85"/>
      <c r="AM84" s="85"/>
      <c r="AN84" s="85"/>
      <c r="AO84" s="85"/>
    </row>
    <row r="85" spans="1:41"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262</v>
      </c>
      <c r="AA85" s="85" t="s">
        <v>130</v>
      </c>
      <c r="AB85" s="85" t="s">
        <v>315</v>
      </c>
      <c r="AC85" s="84"/>
      <c r="AD85" s="58" t="s">
        <v>45</v>
      </c>
      <c r="AE85" s="58"/>
      <c r="AF85" s="83">
        <f t="shared" si="1"/>
        <v>0</v>
      </c>
      <c r="AH85" s="85"/>
      <c r="AJ85" s="85"/>
      <c r="AK85" s="85"/>
      <c r="AL85" s="85"/>
      <c r="AM85" s="85"/>
      <c r="AN85" s="85"/>
      <c r="AO85" s="85"/>
    </row>
    <row r="86" spans="1:41"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263</v>
      </c>
      <c r="AA86" s="85" t="s">
        <v>97</v>
      </c>
      <c r="AB86" s="85" t="s">
        <v>264</v>
      </c>
      <c r="AC86" s="84"/>
      <c r="AD86" s="58" t="s">
        <v>46</v>
      </c>
      <c r="AE86" s="58"/>
      <c r="AF86" s="83">
        <f t="shared" si="1"/>
        <v>0</v>
      </c>
      <c r="AH86" s="85"/>
      <c r="AJ86" s="85"/>
      <c r="AK86" s="85"/>
      <c r="AL86" s="85"/>
      <c r="AM86" s="85"/>
      <c r="AN86" s="85"/>
      <c r="AO86" s="85"/>
    </row>
    <row r="87" spans="1:41"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265</v>
      </c>
      <c r="AA87" s="85" t="s">
        <v>118</v>
      </c>
      <c r="AB87" s="85" t="s">
        <v>266</v>
      </c>
      <c r="AC87" s="84"/>
      <c r="AD87" s="58" t="s">
        <v>47</v>
      </c>
      <c r="AE87" s="58"/>
      <c r="AF87" s="83">
        <f t="shared" si="1"/>
        <v>0</v>
      </c>
      <c r="AH87" s="85"/>
      <c r="AJ87" s="85"/>
      <c r="AK87" s="85"/>
      <c r="AL87" s="85"/>
      <c r="AM87" s="85"/>
      <c r="AN87" s="85"/>
      <c r="AO87" s="85"/>
    </row>
    <row r="88" spans="1:41"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267</v>
      </c>
      <c r="AA88" s="85" t="s">
        <v>310</v>
      </c>
      <c r="AB88" s="85" t="s">
        <v>268</v>
      </c>
      <c r="AC88" s="84"/>
      <c r="AD88" s="58" t="s">
        <v>48</v>
      </c>
      <c r="AE88" s="58"/>
      <c r="AF88" s="83">
        <f t="shared" si="1"/>
        <v>0</v>
      </c>
      <c r="AH88" s="85"/>
      <c r="AJ88" s="85"/>
      <c r="AK88" s="85"/>
      <c r="AL88" s="85"/>
      <c r="AM88" s="85"/>
      <c r="AN88" s="85"/>
      <c r="AO88" s="85"/>
    </row>
    <row r="89" spans="1:41"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269</v>
      </c>
      <c r="AA89" s="85" t="s">
        <v>106</v>
      </c>
      <c r="AB89" s="85" t="s">
        <v>270</v>
      </c>
      <c r="AC89" s="84"/>
      <c r="AD89" s="58" t="s">
        <v>49</v>
      </c>
      <c r="AE89" s="58"/>
      <c r="AF89" s="83">
        <f>H79</f>
        <v>0</v>
      </c>
      <c r="AH89" s="85"/>
      <c r="AJ89" s="85"/>
      <c r="AK89" s="85"/>
      <c r="AL89" s="85"/>
      <c r="AM89" s="85"/>
      <c r="AN89" s="85"/>
      <c r="AO89" s="85"/>
    </row>
    <row r="90" spans="1:41"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271</v>
      </c>
      <c r="AA90" s="85" t="s">
        <v>103</v>
      </c>
      <c r="AB90" s="85" t="s">
        <v>212</v>
      </c>
      <c r="AC90" s="84"/>
      <c r="AD90" s="58" t="s">
        <v>50</v>
      </c>
      <c r="AE90" s="58"/>
      <c r="AF90" s="83">
        <f>B21</f>
        <v>0</v>
      </c>
      <c r="AH90" s="85"/>
      <c r="AJ90" s="85"/>
      <c r="AK90" s="85"/>
      <c r="AL90" s="85"/>
      <c r="AM90" s="85"/>
      <c r="AN90" s="85"/>
      <c r="AO90" s="85"/>
    </row>
    <row r="91" spans="1:41"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272</v>
      </c>
      <c r="AA91" s="85" t="s">
        <v>96</v>
      </c>
      <c r="AB91" s="85" t="s">
        <v>322</v>
      </c>
      <c r="AC91" s="84"/>
      <c r="AD91" s="58" t="s">
        <v>51</v>
      </c>
      <c r="AE91" s="58"/>
      <c r="AF91" s="83"/>
      <c r="AH91" s="85"/>
      <c r="AJ91" s="85"/>
      <c r="AK91" s="85"/>
      <c r="AL91" s="85"/>
      <c r="AM91" s="85"/>
      <c r="AN91" s="85"/>
      <c r="AO91" s="85"/>
    </row>
    <row r="92" spans="1:41"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273</v>
      </c>
      <c r="AA92" s="85" t="s">
        <v>109</v>
      </c>
      <c r="AB92" s="85" t="s">
        <v>227</v>
      </c>
      <c r="AC92" s="84"/>
      <c r="AD92" s="58" t="s">
        <v>52</v>
      </c>
      <c r="AE92" s="58"/>
      <c r="AF92" s="83"/>
      <c r="AH92" s="85"/>
      <c r="AJ92" s="85"/>
      <c r="AK92" s="85"/>
      <c r="AL92" s="85"/>
      <c r="AM92" s="85"/>
      <c r="AN92" s="85"/>
      <c r="AO92" s="85"/>
    </row>
    <row r="93" spans="1:41" x14ac:dyDescent="0.25">
      <c r="Z93" s="85" t="s">
        <v>274</v>
      </c>
      <c r="AA93" s="85" t="s">
        <v>124</v>
      </c>
      <c r="AB93" s="85" t="s">
        <v>321</v>
      </c>
      <c r="AC93" s="84"/>
      <c r="AD93" s="58" t="s">
        <v>53</v>
      </c>
      <c r="AE93" s="58"/>
      <c r="AF93" s="83"/>
      <c r="AH93" s="85"/>
      <c r="AJ93" s="85"/>
      <c r="AK93" s="85"/>
      <c r="AL93" s="85"/>
      <c r="AM93" s="85"/>
      <c r="AN93" s="85"/>
      <c r="AO93" s="85"/>
    </row>
    <row r="94" spans="1:41" x14ac:dyDescent="0.25">
      <c r="Z94" s="85" t="s">
        <v>275</v>
      </c>
      <c r="AA94" s="85" t="s">
        <v>311</v>
      </c>
      <c r="AB94" s="85" t="s">
        <v>276</v>
      </c>
      <c r="AC94" s="84"/>
      <c r="AD94" s="58" t="s">
        <v>54</v>
      </c>
      <c r="AE94" s="58"/>
      <c r="AF94" s="83"/>
      <c r="AH94" s="85"/>
      <c r="AJ94" s="85"/>
      <c r="AK94" s="85"/>
      <c r="AL94" s="85"/>
      <c r="AM94" s="85"/>
      <c r="AN94" s="85"/>
      <c r="AO94" s="85"/>
    </row>
    <row r="95" spans="1:41" s="85" customFormat="1" x14ac:dyDescent="0.25">
      <c r="Z95" s="85" t="s">
        <v>277</v>
      </c>
      <c r="AA95" s="85" t="s">
        <v>196</v>
      </c>
      <c r="AB95" s="85" t="s">
        <v>278</v>
      </c>
      <c r="AD95" s="58" t="s">
        <v>55</v>
      </c>
      <c r="AE95" s="58"/>
      <c r="AF95" s="83"/>
    </row>
    <row r="96" spans="1:41" x14ac:dyDescent="0.25">
      <c r="R96" s="10"/>
      <c r="S96" s="10"/>
      <c r="T96" s="10"/>
      <c r="U96" s="10"/>
      <c r="V96" s="10"/>
      <c r="W96" s="10"/>
      <c r="Z96" s="85" t="s">
        <v>279</v>
      </c>
      <c r="AA96" s="85" t="s">
        <v>313</v>
      </c>
      <c r="AB96" s="85" t="s">
        <v>280</v>
      </c>
      <c r="AC96" s="84"/>
      <c r="AD96" s="58" t="s">
        <v>56</v>
      </c>
      <c r="AE96" s="58"/>
      <c r="AF96" s="83"/>
      <c r="AH96" s="85"/>
      <c r="AJ96" s="85"/>
      <c r="AK96" s="85"/>
      <c r="AL96" s="85"/>
    </row>
    <row r="97" spans="26:38" x14ac:dyDescent="0.25">
      <c r="Z97" s="85" t="s">
        <v>281</v>
      </c>
      <c r="AA97" s="85" t="s">
        <v>95</v>
      </c>
      <c r="AB97" s="85" t="s">
        <v>282</v>
      </c>
      <c r="AC97" s="84"/>
      <c r="AD97" s="58" t="s">
        <v>57</v>
      </c>
      <c r="AE97" s="58"/>
      <c r="AF97" s="83"/>
      <c r="AH97" s="85"/>
      <c r="AJ97" s="85"/>
      <c r="AK97" s="85"/>
      <c r="AL97" s="85"/>
    </row>
    <row r="98" spans="26:38" x14ac:dyDescent="0.25">
      <c r="Z98" s="85" t="s">
        <v>283</v>
      </c>
      <c r="AA98" s="85" t="s">
        <v>100</v>
      </c>
      <c r="AB98" s="85" t="s">
        <v>320</v>
      </c>
      <c r="AC98" s="84"/>
      <c r="AD98" s="58" t="s">
        <v>58</v>
      </c>
      <c r="AE98" s="58"/>
      <c r="AF98" s="83"/>
      <c r="AH98" s="85"/>
      <c r="AJ98" s="85"/>
      <c r="AK98" s="85"/>
      <c r="AL98" s="85"/>
    </row>
    <row r="99" spans="26:38" x14ac:dyDescent="0.25">
      <c r="Z99" s="85" t="s">
        <v>284</v>
      </c>
      <c r="AA99" s="85" t="s">
        <v>135</v>
      </c>
      <c r="AB99" s="85" t="s">
        <v>278</v>
      </c>
      <c r="AC99" s="84"/>
      <c r="AD99" s="58" t="s">
        <v>59</v>
      </c>
      <c r="AE99" s="58"/>
      <c r="AF99" s="83"/>
      <c r="AH99" s="85"/>
      <c r="AJ99" s="85"/>
      <c r="AK99" s="85"/>
      <c r="AL99" s="85"/>
    </row>
    <row r="100" spans="26:38" x14ac:dyDescent="0.25">
      <c r="Z100" s="85" t="s">
        <v>285</v>
      </c>
      <c r="AA100" s="85" t="s">
        <v>114</v>
      </c>
      <c r="AB100" s="85" t="s">
        <v>286</v>
      </c>
      <c r="AC100" s="84"/>
      <c r="AD100" s="58" t="s">
        <v>60</v>
      </c>
      <c r="AE100" s="58"/>
      <c r="AF100" s="83"/>
      <c r="AH100" s="85"/>
      <c r="AJ100" s="85"/>
      <c r="AK100" s="85"/>
      <c r="AL100" s="85"/>
    </row>
    <row r="101" spans="26:38" x14ac:dyDescent="0.25">
      <c r="Z101" s="85" t="s">
        <v>287</v>
      </c>
      <c r="AA101" s="85" t="s">
        <v>122</v>
      </c>
      <c r="AB101" s="85" t="s">
        <v>318</v>
      </c>
      <c r="AC101" s="84"/>
      <c r="AD101" s="58" t="s">
        <v>61</v>
      </c>
      <c r="AE101" s="58"/>
      <c r="AF101" s="83"/>
      <c r="AH101" s="85"/>
      <c r="AJ101" s="85"/>
      <c r="AK101" s="85"/>
      <c r="AL101" s="85"/>
    </row>
    <row r="102" spans="26:38" x14ac:dyDescent="0.25">
      <c r="Z102" s="85" t="s">
        <v>288</v>
      </c>
      <c r="AA102" s="85" t="s">
        <v>125</v>
      </c>
      <c r="AB102" s="85" t="s">
        <v>266</v>
      </c>
      <c r="AC102" s="84"/>
      <c r="AD102" s="58" t="s">
        <v>62</v>
      </c>
      <c r="AE102" s="58"/>
      <c r="AF102" s="83"/>
      <c r="AH102" s="85"/>
      <c r="AJ102" s="85"/>
      <c r="AK102" s="85"/>
      <c r="AL102" s="85"/>
    </row>
    <row r="103" spans="26:38" x14ac:dyDescent="0.25">
      <c r="Z103" s="85" t="s">
        <v>289</v>
      </c>
      <c r="AA103" s="85" t="s">
        <v>117</v>
      </c>
      <c r="AB103" s="85" t="s">
        <v>290</v>
      </c>
      <c r="AC103" s="84"/>
      <c r="AD103" s="58" t="s">
        <v>63</v>
      </c>
      <c r="AE103" s="58"/>
      <c r="AF103" s="83"/>
      <c r="AH103" s="85"/>
      <c r="AJ103" s="85"/>
      <c r="AK103" s="85"/>
      <c r="AL103" s="85"/>
    </row>
    <row r="104" spans="26:38" x14ac:dyDescent="0.25">
      <c r="Z104" s="85" t="s">
        <v>291</v>
      </c>
      <c r="AA104" s="85" t="s">
        <v>306</v>
      </c>
      <c r="AB104" s="85" t="s">
        <v>292</v>
      </c>
      <c r="AC104" s="84"/>
      <c r="AD104" s="58"/>
      <c r="AE104" s="58"/>
      <c r="AF104" s="83"/>
      <c r="AH104" s="85"/>
      <c r="AJ104" s="85"/>
      <c r="AK104" s="85"/>
      <c r="AL104" s="85"/>
    </row>
    <row r="105" spans="26:38" x14ac:dyDescent="0.25">
      <c r="Z105" s="85" t="s">
        <v>293</v>
      </c>
      <c r="AA105" s="85" t="s">
        <v>308</v>
      </c>
      <c r="AB105" s="85" t="s">
        <v>294</v>
      </c>
      <c r="AC105" s="84"/>
      <c r="AD105" s="58"/>
      <c r="AE105" s="58"/>
      <c r="AF105" s="83"/>
      <c r="AH105" s="85"/>
      <c r="AJ105" s="85"/>
      <c r="AK105" s="85"/>
      <c r="AL105" s="85"/>
    </row>
    <row r="106" spans="26:38" x14ac:dyDescent="0.25">
      <c r="Z106" s="85" t="s">
        <v>295</v>
      </c>
      <c r="AA106" s="85" t="s">
        <v>120</v>
      </c>
      <c r="AB106" s="85" t="s">
        <v>214</v>
      </c>
      <c r="AC106" s="84"/>
      <c r="AD106" s="58"/>
      <c r="AE106" s="58"/>
      <c r="AF106" s="83"/>
      <c r="AH106" s="85"/>
      <c r="AJ106" s="85"/>
      <c r="AK106" s="85"/>
      <c r="AL106" s="85"/>
    </row>
    <row r="107" spans="26:38" x14ac:dyDescent="0.25">
      <c r="Z107" s="85" t="s">
        <v>296</v>
      </c>
      <c r="AA107" s="85" t="s">
        <v>305</v>
      </c>
      <c r="AB107" s="85" t="s">
        <v>292</v>
      </c>
      <c r="AC107" s="84"/>
      <c r="AD107" s="58"/>
      <c r="AE107" s="58"/>
      <c r="AF107" s="83"/>
      <c r="AH107" s="85"/>
      <c r="AJ107" s="85"/>
      <c r="AK107" s="85"/>
      <c r="AL107" s="85"/>
    </row>
    <row r="108" spans="26:38" x14ac:dyDescent="0.25">
      <c r="Z108" s="85" t="s">
        <v>297</v>
      </c>
      <c r="AA108" s="85" t="s">
        <v>110</v>
      </c>
      <c r="AB108" s="85" t="s">
        <v>249</v>
      </c>
      <c r="AC108" s="84"/>
      <c r="AE108" s="58"/>
      <c r="AF108" s="83"/>
      <c r="AH108" s="85"/>
      <c r="AJ108" s="85"/>
      <c r="AK108" s="85"/>
      <c r="AL108" s="85"/>
    </row>
    <row r="109" spans="26:38" x14ac:dyDescent="0.25">
      <c r="Z109" s="85" t="s">
        <v>298</v>
      </c>
      <c r="AA109" s="85" t="s">
        <v>303</v>
      </c>
      <c r="AB109" s="85" t="s">
        <v>234</v>
      </c>
      <c r="AF109" s="83"/>
      <c r="AH109" s="85"/>
    </row>
    <row r="110" spans="26:38" x14ac:dyDescent="0.25">
      <c r="Z110" s="85"/>
      <c r="AA110" s="85"/>
      <c r="AB110" s="85"/>
      <c r="AD110" s="1"/>
      <c r="AF110" s="83"/>
      <c r="AH110" s="85"/>
    </row>
    <row r="111" spans="26:38" x14ac:dyDescent="0.25">
      <c r="Z111" s="85"/>
      <c r="AA111" s="85"/>
      <c r="AB111" s="85"/>
      <c r="AD111" s="1"/>
      <c r="AE111" s="1"/>
      <c r="AF111" s="83"/>
      <c r="AH111" s="85"/>
    </row>
    <row r="112" spans="26:38" x14ac:dyDescent="0.25">
      <c r="Z112" s="85"/>
      <c r="AA112" s="85"/>
      <c r="AB112" s="85"/>
      <c r="AD112" s="61"/>
      <c r="AE112" s="1"/>
      <c r="AF112" s="83"/>
      <c r="AH112" s="85"/>
    </row>
    <row r="113" spans="26:34" x14ac:dyDescent="0.25">
      <c r="Z113" s="85"/>
      <c r="AA113" s="85"/>
      <c r="AB113" s="85"/>
      <c r="AD113" s="1"/>
      <c r="AE113" s="61"/>
      <c r="AF113" s="83"/>
      <c r="AH113" s="85"/>
    </row>
    <row r="114" spans="26:34" x14ac:dyDescent="0.25">
      <c r="Z114" s="85"/>
      <c r="AA114" s="85"/>
      <c r="AB114" s="85"/>
      <c r="AD114" s="1"/>
      <c r="AE114" s="1"/>
      <c r="AF114" s="83"/>
      <c r="AH114" s="85"/>
    </row>
    <row r="115" spans="26:34" x14ac:dyDescent="0.25">
      <c r="Z115" s="85"/>
      <c r="AA115" s="85"/>
      <c r="AB115" s="85"/>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4r8XM6q3otpnvjwH9M5Zgj5QHkINdFD+HKrCV8Cigazppo4VTtKiw2E7Slz3jpGHe5ANa2eXxlPR9kfQuuTfNw==" saltValue="iiiaRVLn6Vfqv0F9z1d0bg==" spinCount="100000" sheet="1" objects="1" scenarios="1"/>
  <autoFilter ref="Z53:AB108" xr:uid="{00000000-0009-0000-0000-000000000000}">
    <sortState xmlns:xlrd2="http://schemas.microsoft.com/office/spreadsheetml/2017/richdata2" ref="Z54:AB109">
      <sortCondition ref="Z53:Z108"/>
    </sortState>
  </autoFilter>
  <sortState xmlns:xlrd2="http://schemas.microsoft.com/office/spreadsheetml/2017/richdata2" ref="AJ53:AL108">
    <sortCondition ref="AK53:AK108"/>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2E89DB63-D8A8-4A60-A197-D4C5F07E0C2E}">
      <formula1>$Z$54:$Z$109</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2023-03-03T19:55:47Z</dcterms:modified>
</cp:coreProperties>
</file>